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9315" windowHeight="7995" tabRatio="824"/>
  </bookViews>
  <sheets>
    <sheet name="datos.facturas" sheetId="1" r:id="rId1"/>
    <sheet name="bbdd.facturas" sheetId="5" r:id="rId2"/>
  </sheets>
  <calcPr calcId="145621"/>
</workbook>
</file>

<file path=xl/calcChain.xml><?xml version="1.0" encoding="utf-8"?>
<calcChain xmlns="http://schemas.openxmlformats.org/spreadsheetml/2006/main">
  <c r="I43" i="1" l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<sst xmlns="http://schemas.openxmlformats.org/spreadsheetml/2006/main" count="153" uniqueCount="32">
  <si>
    <t>id</t>
  </si>
  <si>
    <t>cliente</t>
  </si>
  <si>
    <t>importe</t>
  </si>
  <si>
    <t>pagada</t>
  </si>
  <si>
    <t xml:space="preserve">si </t>
  </si>
  <si>
    <t>no</t>
  </si>
  <si>
    <t>Fecha</t>
  </si>
  <si>
    <t>tipo Iva</t>
  </si>
  <si>
    <t>tipos de iva</t>
  </si>
  <si>
    <t>porcentaje</t>
  </si>
  <si>
    <t>normal</t>
  </si>
  <si>
    <t>reducido</t>
  </si>
  <si>
    <t>clienteA</t>
  </si>
  <si>
    <t>clienteB</t>
  </si>
  <si>
    <t>clienteC</t>
  </si>
  <si>
    <t>clienteD</t>
  </si>
  <si>
    <t>Numero de Mes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</si>
  <si>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</si>
  <si>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</si>
  <si>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</si>
  <si>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</si>
  <si>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</si>
  <si>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</si>
  <si>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</si>
  <si>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</si>
  <si>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</si>
  <si>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</si>
  <si>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</si>
  <si>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</si>
  <si>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</si>
  <si>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iva</t>
  </si>
  <si>
    <t>Total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</si>
</sst>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A4" sqref="A4"/>
    </sheetView>
  </sheetViews>
  <sheetFormatPr baseColWidth="10" defaultRowHeight="15" x14ac:dyDescent="0.25"/>
  <cols>
    <col min="4" max="4" width="11.42578125" style="3"/>
    <col min="7" max="7" width="11.42578125" style="5"/>
    <col min="8" max="8" width="12.28515625" style="6" bestFit="1" customWidth="1"/>
    <col min="9" max="9" width="11.42578125" style="6"/>
  </cols>
  <sheetData>
    <row r="1" spans="1:9" x14ac:dyDescent="0.25">
      <c r="A1" s="1" t="s">
        <v>0</v>
      </c>
      <c r="B1" s="1" t="s">
        <v>6</v>
      </c>
      <c r="C1" s="1" t="s">
        <v>1</v>
      </c>
      <c r="D1" s="4" t="s">
        <v>2</v>
      </c>
      <c r="E1" s="1" t="s">
        <v>7</v>
      </c>
      <c r="F1" s="1" t="s">
        <v>3</v>
      </c>
      <c r="G1" s="5" t="s">
        <v>30</v>
      </c>
      <c r="H1" s="6" t="s">
        <v>31</v>
      </c>
      <c r="I1" s="6" t="s">
        <v>17</v>
      </c>
    </row>
    <row r="2" spans="1:9" x14ac:dyDescent="0.25">
      <c r="A2">
        <v>1</v>
      </c>
      <c r="B2" s="2">
        <v>40179</v>
      </c>
      <c r="C2" t="s">
        <v>12</v>
      </c>
      <c r="D2" s="3">
        <v>100</v>
      </c>
      <c r="E2" t="s">
        <v>10</v>
      </c>
      <c r="F2" t="s">
        <v>4</v>
      </c>
      <c r="G2" s="5">
        <f>D2*(VLOOKUP(E2,bbdd.facturas!A:B,2)/100)</f>
        <v>18</v>
      </c>
      <c r="H2" s="5">
        <f>D2+G2</f>
        <v>118</v>
      </c>
      <c r="I2" s="6" t="str">
        <f>VLOOKUP(MONTH(B2),bbdd.facturas!D:E,2)</f>
        <v>Enero</v>
      </c>
    </row>
    <row r="3" spans="1:9" x14ac:dyDescent="0.25">
      <c r="A3">
        <v>2</v>
      </c>
      <c r="B3" s="2">
        <v>40180</v>
      </c>
      <c r="C3" t="s">
        <v>13</v>
      </c>
      <c r="D3" s="3">
        <v>150</v>
      </c>
      <c r="E3" t="s">
        <v>10</v>
      </c>
      <c r="F3" t="s">
        <v>5</v>
      </c>
      <c r="G3" s="5">
        <f>D3*(VLOOKUP(E3,bbdd.facturas!A:B,2)/100)</f>
        <v>27</v>
      </c>
      <c r="H3" s="5">
        <f t="shared" ref="H3:H43" si="0">D3+G3</f>
        <v>177</v>
      </c>
      <c r="I3" s="6" t="str">
        <f>VLOOKUP(MONTH(B3),bbdd.facturas!D:E,2)</f>
        <v>Enero</v>
      </c>
    </row>
    <row r="4" spans="1:9" x14ac:dyDescent="0.25">
      <c r="A4">
        <v>3</v>
      </c>
      <c r="B4" s="2">
        <v>40181</v>
      </c>
      <c r="C4" t="s">
        <v>14</v>
      </c>
      <c r="D4" s="3">
        <v>75</v>
      </c>
      <c r="E4" t="s">
        <v>10</v>
      </c>
      <c r="F4" t="s">
        <v>4</v>
      </c>
      <c r="G4" s="5">
        <f>D4*(VLOOKUP(E4,bbdd.facturas!A:B,2)/100)</f>
        <v>13.5</v>
      </c>
      <c r="H4" s="5">
        <f t="shared" si="0"/>
        <v>88.5</v>
      </c>
      <c r="I4" s="6" t="str">
        <f>VLOOKUP(MONTH(B4),bbdd.facturas!D:E,2)</f>
        <v>Enero</v>
      </c>
    </row>
    <row r="5" spans="1:9" x14ac:dyDescent="0.25">
      <c r="A5">
        <v>4</v>
      </c>
      <c r="B5" s="2">
        <v>40182</v>
      </c>
      <c r="C5" t="s">
        <v>15</v>
      </c>
      <c r="D5" s="3">
        <v>200</v>
      </c>
      <c r="E5" t="s">
        <v>10</v>
      </c>
      <c r="F5" t="s">
        <v>4</v>
      </c>
      <c r="G5" s="5">
        <f>D5*(VLOOKUP(E5,bbdd.facturas!A:B,2)/100)</f>
        <v>36</v>
      </c>
      <c r="H5" s="5">
        <f t="shared" si="0"/>
        <v>236</v>
      </c>
      <c r="I5" s="6" t="str">
        <f>VLOOKUP(MONTH(B5),bbdd.facturas!D:E,2)</f>
        <v>Enero</v>
      </c>
    </row>
    <row r="6" spans="1:9" x14ac:dyDescent="0.25">
      <c r="A6">
        <v>5</v>
      </c>
      <c r="B6" s="2">
        <v>40183</v>
      </c>
      <c r="C6" t="s">
        <v>12</v>
      </c>
      <c r="D6" s="3">
        <v>125</v>
      </c>
      <c r="E6" t="s">
        <v>10</v>
      </c>
      <c r="F6" t="s">
        <v>5</v>
      </c>
      <c r="G6" s="5">
        <f>D6*(VLOOKUP(E6,bbdd.facturas!A:B,2)/100)</f>
        <v>22.5</v>
      </c>
      <c r="H6" s="5">
        <f t="shared" si="0"/>
        <v>147.5</v>
      </c>
      <c r="I6" s="6" t="str">
        <f>VLOOKUP(MONTH(B6),bbdd.facturas!D:E,2)</f>
        <v>Enero</v>
      </c>
    </row>
    <row r="7" spans="1:9" x14ac:dyDescent="0.25">
      <c r="A7">
        <v>6</v>
      </c>
      <c r="B7" s="2">
        <v>40184</v>
      </c>
      <c r="C7" t="s">
        <v>13</v>
      </c>
      <c r="D7" s="3">
        <v>100</v>
      </c>
      <c r="E7" t="s">
        <v>11</v>
      </c>
      <c r="F7" t="s">
        <v>4</v>
      </c>
      <c r="G7" s="5">
        <f>D7*(VLOOKUP(E7,bbdd.facturas!A:B,2)/100)</f>
        <v>8</v>
      </c>
      <c r="H7" s="5">
        <f t="shared" si="0"/>
        <v>108</v>
      </c>
      <c r="I7" s="6" t="str">
        <f>VLOOKUP(MONTH(B7),bbdd.facturas!D:E,2)</f>
        <v>Enero</v>
      </c>
    </row>
    <row r="8" spans="1:9" x14ac:dyDescent="0.25">
      <c r="A8">
        <v>7</v>
      </c>
      <c r="B8" s="2">
        <v>40185</v>
      </c>
      <c r="C8" t="s">
        <v>14</v>
      </c>
      <c r="D8" s="3">
        <v>175</v>
      </c>
      <c r="E8" t="s">
        <v>11</v>
      </c>
      <c r="F8" t="s">
        <v>4</v>
      </c>
      <c r="G8" s="5">
        <f>D8*(VLOOKUP(E8,bbdd.facturas!A:B,2)/100)</f>
        <v>14</v>
      </c>
      <c r="H8" s="5">
        <f t="shared" si="0"/>
        <v>189</v>
      </c>
      <c r="I8" s="6" t="str">
        <f>VLOOKUP(MONTH(B8),bbdd.facturas!D:E,2)</f>
        <v>Enero</v>
      </c>
    </row>
    <row r="9" spans="1:9" x14ac:dyDescent="0.25">
      <c r="A9">
        <v>8</v>
      </c>
      <c r="B9" s="2">
        <v>40186</v>
      </c>
      <c r="C9" t="s">
        <v>15</v>
      </c>
      <c r="D9" s="3">
        <v>200</v>
      </c>
      <c r="E9" t="s">
        <v>10</v>
      </c>
      <c r="F9" t="s">
        <v>5</v>
      </c>
      <c r="G9" s="5">
        <f>D9*(VLOOKUP(E9,bbdd.facturas!A:B,2)/100)</f>
        <v>36</v>
      </c>
      <c r="H9" s="5">
        <f t="shared" si="0"/>
        <v>236</v>
      </c>
      <c r="I9" s="6" t="str">
        <f>VLOOKUP(MONTH(B9),bbdd.facturas!D:E,2)</f>
        <v>Enero</v>
      </c>
    </row>
    <row r="10" spans="1:9" x14ac:dyDescent="0.25">
      <c r="A10">
        <v>9</v>
      </c>
      <c r="B10" s="2">
        <v>40187</v>
      </c>
      <c r="C10" t="s">
        <v>12</v>
      </c>
      <c r="D10" s="3">
        <v>100</v>
      </c>
      <c r="E10" t="s">
        <v>10</v>
      </c>
      <c r="F10" t="s">
        <v>4</v>
      </c>
      <c r="G10" s="5">
        <f>D10*(VLOOKUP(E10,bbdd.facturas!A:B,2)/100)</f>
        <v>18</v>
      </c>
      <c r="H10" s="5">
        <f t="shared" si="0"/>
        <v>118</v>
      </c>
      <c r="I10" s="6" t="str">
        <f>VLOOKUP(MONTH(B10),bbdd.facturas!D:E,2)</f>
        <v>Enero</v>
      </c>
    </row>
    <row r="11" spans="1:9" x14ac:dyDescent="0.25">
      <c r="A11">
        <v>10</v>
      </c>
      <c r="B11" s="2">
        <v>40188</v>
      </c>
      <c r="C11" t="s">
        <v>13</v>
      </c>
      <c r="D11" s="3">
        <v>100</v>
      </c>
      <c r="E11" t="s">
        <v>10</v>
      </c>
      <c r="F11" t="s">
        <v>4</v>
      </c>
      <c r="G11" s="5">
        <f>D11*(VLOOKUP(E11,bbdd.facturas!A:B,2)/100)</f>
        <v>18</v>
      </c>
      <c r="H11" s="5">
        <f t="shared" si="0"/>
        <v>118</v>
      </c>
      <c r="I11" s="6" t="str">
        <f>VLOOKUP(MONTH(B11),bbdd.facturas!D:E,2)</f>
        <v>Enero</v>
      </c>
    </row>
    <row r="12" spans="1:9" x14ac:dyDescent="0.25">
      <c r="A12">
        <v>11</v>
      </c>
      <c r="B12" s="2">
        <v>40189</v>
      </c>
      <c r="C12" t="s">
        <v>14</v>
      </c>
      <c r="D12" s="3">
        <v>150</v>
      </c>
      <c r="E12" t="s">
        <v>10</v>
      </c>
      <c r="F12" t="s">
        <v>5</v>
      </c>
      <c r="G12" s="5">
        <f>D12*(VLOOKUP(E12,bbdd.facturas!A:B,2)/100)</f>
        <v>27</v>
      </c>
      <c r="H12" s="5">
        <f t="shared" si="0"/>
        <v>177</v>
      </c>
      <c r="I12" s="6" t="str">
        <f>VLOOKUP(MONTH(B12),bbdd.facturas!D:E,2)</f>
        <v>Enero</v>
      </c>
    </row>
    <row r="13" spans="1:9" x14ac:dyDescent="0.25">
      <c r="A13">
        <v>12</v>
      </c>
      <c r="B13" s="2">
        <v>40190</v>
      </c>
      <c r="C13" t="s">
        <v>15</v>
      </c>
      <c r="D13" s="3">
        <v>75</v>
      </c>
      <c r="E13" t="s">
        <v>10</v>
      </c>
      <c r="F13" t="s">
        <v>4</v>
      </c>
      <c r="G13" s="5">
        <f>D13*(VLOOKUP(E13,bbdd.facturas!A:B,2)/100)</f>
        <v>13.5</v>
      </c>
      <c r="H13" s="5">
        <f t="shared" si="0"/>
        <v>88.5</v>
      </c>
      <c r="I13" s="6" t="str">
        <f>VLOOKUP(MONTH(B13),bbdd.facturas!D:E,2)</f>
        <v>Enero</v>
      </c>
    </row>
    <row r="14" spans="1:9" x14ac:dyDescent="0.25">
      <c r="A14">
        <v>13</v>
      </c>
      <c r="B14" s="2">
        <v>40191</v>
      </c>
      <c r="C14" t="s">
        <v>12</v>
      </c>
      <c r="D14" s="3">
        <v>200</v>
      </c>
      <c r="E14" t="s">
        <v>10</v>
      </c>
      <c r="F14" t="s">
        <v>4</v>
      </c>
      <c r="G14" s="5">
        <f>D14*(VLOOKUP(E14,bbdd.facturas!A:B,2)/100)</f>
        <v>36</v>
      </c>
      <c r="H14" s="5">
        <f t="shared" si="0"/>
        <v>236</v>
      </c>
      <c r="I14" s="6" t="str">
        <f>VLOOKUP(MONTH(B14),bbdd.facturas!D:E,2)</f>
        <v>Enero</v>
      </c>
    </row>
    <row r="15" spans="1:9" x14ac:dyDescent="0.25">
      <c r="A15">
        <v>14</v>
      </c>
      <c r="B15" s="2">
        <v>40192</v>
      </c>
      <c r="C15" t="s">
        <v>13</v>
      </c>
      <c r="D15" s="3">
        <v>125</v>
      </c>
      <c r="E15" t="s">
        <v>10</v>
      </c>
      <c r="F15" t="s">
        <v>4</v>
      </c>
      <c r="G15" s="5">
        <f>D15*(VLOOKUP(E15,bbdd.facturas!A:B,2)/100)</f>
        <v>22.5</v>
      </c>
      <c r="H15" s="5">
        <f t="shared" si="0"/>
        <v>147.5</v>
      </c>
      <c r="I15" s="6" t="str">
        <f>VLOOKUP(MONTH(B15),bbdd.facturas!D:E,2)</f>
        <v>Enero</v>
      </c>
    </row>
    <row r="16" spans="1:9" x14ac:dyDescent="0.25">
      <c r="A16">
        <v>15</v>
      </c>
      <c r="B16" s="2">
        <v>40193</v>
      </c>
      <c r="C16" t="s">
        <v>14</v>
      </c>
      <c r="D16" s="3">
        <v>100</v>
      </c>
      <c r="E16" t="s">
        <v>11</v>
      </c>
      <c r="F16" t="s">
        <v>5</v>
      </c>
      <c r="G16" s="5">
        <f>D16*(VLOOKUP(E16,bbdd.facturas!A:B,2)/100)</f>
        <v>8</v>
      </c>
      <c r="H16" s="5">
        <f t="shared" si="0"/>
        <v>108</v>
      </c>
      <c r="I16" s="6" t="str">
        <f>VLOOKUP(MONTH(B16),bbdd.facturas!D:E,2)</f>
        <v>Enero</v>
      </c>
    </row>
    <row r="17" spans="1:9" x14ac:dyDescent="0.25">
      <c r="A17">
        <v>16</v>
      </c>
      <c r="B17" s="2">
        <v>40194</v>
      </c>
      <c r="C17" t="s">
        <v>15</v>
      </c>
      <c r="D17" s="3">
        <v>175</v>
      </c>
      <c r="E17" t="s">
        <v>10</v>
      </c>
      <c r="F17" t="s">
        <v>4</v>
      </c>
      <c r="G17" s="5">
        <f>D17*(VLOOKUP(E17,bbdd.facturas!A:B,2)/100)</f>
        <v>31.5</v>
      </c>
      <c r="H17" s="5">
        <f t="shared" si="0"/>
        <v>206.5</v>
      </c>
      <c r="I17" s="6" t="str">
        <f>VLOOKUP(MONTH(B17),bbdd.facturas!D:E,2)</f>
        <v>Enero</v>
      </c>
    </row>
    <row r="18" spans="1:9" x14ac:dyDescent="0.25">
      <c r="A18">
        <v>17</v>
      </c>
      <c r="B18" s="2">
        <v>40195</v>
      </c>
      <c r="C18" t="s">
        <v>12</v>
      </c>
      <c r="D18" s="3">
        <v>100</v>
      </c>
      <c r="E18" t="s">
        <v>10</v>
      </c>
      <c r="F18" t="s">
        <v>4</v>
      </c>
      <c r="G18" s="5">
        <f>D18*(VLOOKUP(E18,bbdd.facturas!A:B,2)/100)</f>
        <v>18</v>
      </c>
      <c r="H18" s="5">
        <f t="shared" si="0"/>
        <v>118</v>
      </c>
      <c r="I18" s="6" t="str">
        <f>VLOOKUP(MONTH(B18),bbdd.facturas!D:E,2)</f>
        <v>Enero</v>
      </c>
    </row>
    <row r="19" spans="1:9" x14ac:dyDescent="0.25">
      <c r="A19">
        <v>18</v>
      </c>
      <c r="B19" s="2">
        <v>40196</v>
      </c>
      <c r="C19" t="s">
        <v>12</v>
      </c>
      <c r="D19" s="3">
        <v>150</v>
      </c>
      <c r="E19" t="s">
        <v>10</v>
      </c>
      <c r="F19" t="s">
        <v>4</v>
      </c>
      <c r="G19" s="5">
        <f>D19*(VLOOKUP(E19,bbdd.facturas!A:B,2)/100)</f>
        <v>27</v>
      </c>
      <c r="H19" s="5">
        <f t="shared" si="0"/>
        <v>177</v>
      </c>
      <c r="I19" s="6" t="str">
        <f>VLOOKUP(MONTH(B19),bbdd.facturas!D:E,2)</f>
        <v>Enero</v>
      </c>
    </row>
    <row r="20" spans="1:9" x14ac:dyDescent="0.25">
      <c r="A20">
        <v>19</v>
      </c>
      <c r="B20" s="2">
        <v>40197</v>
      </c>
      <c r="C20" t="s">
        <v>13</v>
      </c>
      <c r="D20" s="3">
        <v>75</v>
      </c>
      <c r="E20" t="s">
        <v>10</v>
      </c>
      <c r="F20" t="s">
        <v>4</v>
      </c>
      <c r="G20" s="5">
        <f>D20*(VLOOKUP(E20,bbdd.facturas!A:B,2)/100)</f>
        <v>13.5</v>
      </c>
      <c r="H20" s="5">
        <f t="shared" si="0"/>
        <v>88.5</v>
      </c>
      <c r="I20" s="6" t="str">
        <f>VLOOKUP(MONTH(B20),bbdd.facturas!D:E,2)</f>
        <v>Enero</v>
      </c>
    </row>
    <row r="21" spans="1:9" x14ac:dyDescent="0.25">
      <c r="A21">
        <v>20</v>
      </c>
      <c r="B21" s="2">
        <v>40198</v>
      </c>
      <c r="C21" t="s">
        <v>15</v>
      </c>
      <c r="D21" s="3">
        <v>200</v>
      </c>
      <c r="E21" t="s">
        <v>10</v>
      </c>
      <c r="F21" t="s">
        <v>4</v>
      </c>
      <c r="G21" s="5">
        <f>D21*(VLOOKUP(E21,bbdd.facturas!A:B,2)/100)</f>
        <v>36</v>
      </c>
      <c r="H21" s="5">
        <f t="shared" si="0"/>
        <v>236</v>
      </c>
      <c r="I21" s="6" t="str">
        <f>VLOOKUP(MONTH(B21),bbdd.facturas!D:E,2)</f>
        <v>Enero</v>
      </c>
    </row>
    <row r="22" spans="1:9" x14ac:dyDescent="0.25">
      <c r="A22">
        <v>21</v>
      </c>
      <c r="B22" s="2">
        <v>40199</v>
      </c>
      <c r="C22" t="s">
        <v>12</v>
      </c>
      <c r="D22" s="3">
        <v>125</v>
      </c>
      <c r="E22" t="s">
        <v>11</v>
      </c>
      <c r="F22" t="s">
        <v>5</v>
      </c>
      <c r="G22" s="5">
        <f>D22*(VLOOKUP(E22,bbdd.facturas!A:B,2)/100)</f>
        <v>10</v>
      </c>
      <c r="H22" s="5">
        <f t="shared" si="0"/>
        <v>135</v>
      </c>
      <c r="I22" s="6" t="str">
        <f>VLOOKUP(MONTH(B22),bbdd.facturas!D:E,2)</f>
        <v>Enero</v>
      </c>
    </row>
    <row r="23" spans="1:9" x14ac:dyDescent="0.25">
      <c r="A23">
        <v>22</v>
      </c>
      <c r="B23" s="2">
        <v>40200</v>
      </c>
      <c r="C23" t="s">
        <v>12</v>
      </c>
      <c r="D23" s="3">
        <v>100</v>
      </c>
      <c r="E23" t="s">
        <v>10</v>
      </c>
      <c r="F23" t="s">
        <v>4</v>
      </c>
      <c r="G23" s="5">
        <f>D23*(VLOOKUP(E23,bbdd.facturas!A:B,2)/100)</f>
        <v>18</v>
      </c>
      <c r="H23" s="5">
        <f t="shared" si="0"/>
        <v>118</v>
      </c>
      <c r="I23" s="6" t="str">
        <f>VLOOKUP(MONTH(B23),bbdd.facturas!D:E,2)</f>
        <v>Enero</v>
      </c>
    </row>
    <row r="24" spans="1:9" x14ac:dyDescent="0.25">
      <c r="A24">
        <v>23</v>
      </c>
      <c r="B24" s="2">
        <v>40201</v>
      </c>
      <c r="C24" t="s">
        <v>13</v>
      </c>
      <c r="D24" s="3">
        <v>150</v>
      </c>
      <c r="E24" t="s">
        <v>10</v>
      </c>
      <c r="F24" t="s">
        <v>5</v>
      </c>
      <c r="G24" s="5">
        <f>D24*(VLOOKUP(E24,bbdd.facturas!A:B,2)/100)</f>
        <v>27</v>
      </c>
      <c r="H24" s="5">
        <f t="shared" si="0"/>
        <v>177</v>
      </c>
      <c r="I24" s="6" t="str">
        <f>VLOOKUP(MONTH(B24),bbdd.facturas!D:E,2)</f>
        <v>Enero</v>
      </c>
    </row>
    <row r="25" spans="1:9" x14ac:dyDescent="0.25">
      <c r="A25">
        <v>24</v>
      </c>
      <c r="B25" s="2">
        <v>40202</v>
      </c>
      <c r="C25" t="s">
        <v>14</v>
      </c>
      <c r="D25" s="3">
        <v>75</v>
      </c>
      <c r="E25" t="s">
        <v>10</v>
      </c>
      <c r="F25" t="s">
        <v>4</v>
      </c>
      <c r="G25" s="5">
        <f>D25*(VLOOKUP(E25,bbdd.facturas!A:B,2)/100)</f>
        <v>13.5</v>
      </c>
      <c r="H25" s="5">
        <f t="shared" si="0"/>
        <v>88.5</v>
      </c>
      <c r="I25" s="6" t="str">
        <f>VLOOKUP(MONTH(B25),bbdd.facturas!D:E,2)</f>
        <v>Enero</v>
      </c>
    </row>
    <row r="26" spans="1:9" x14ac:dyDescent="0.25">
      <c r="A26">
        <v>25</v>
      </c>
      <c r="B26" s="2">
        <v>40203</v>
      </c>
      <c r="C26" t="s">
        <v>15</v>
      </c>
      <c r="D26" s="3">
        <v>200</v>
      </c>
      <c r="E26" t="s">
        <v>10</v>
      </c>
      <c r="F26" t="s">
        <v>4</v>
      </c>
      <c r="G26" s="5">
        <f>D26*(VLOOKUP(E26,bbdd.facturas!A:B,2)/100)</f>
        <v>36</v>
      </c>
      <c r="H26" s="5">
        <f t="shared" si="0"/>
        <v>236</v>
      </c>
      <c r="I26" s="6" t="str">
        <f>VLOOKUP(MONTH(B26),bbdd.facturas!D:E,2)</f>
        <v>Enero</v>
      </c>
    </row>
    <row r="27" spans="1:9" x14ac:dyDescent="0.25">
      <c r="A27">
        <v>26</v>
      </c>
      <c r="B27" s="2">
        <v>40204</v>
      </c>
      <c r="C27" t="s">
        <v>12</v>
      </c>
      <c r="D27" s="3">
        <v>125</v>
      </c>
      <c r="E27" t="s">
        <v>10</v>
      </c>
      <c r="F27" t="s">
        <v>5</v>
      </c>
      <c r="G27" s="5">
        <f>D27*(VLOOKUP(E27,bbdd.facturas!A:B,2)/100)</f>
        <v>22.5</v>
      </c>
      <c r="H27" s="5">
        <f t="shared" si="0"/>
        <v>147.5</v>
      </c>
      <c r="I27" s="6" t="str">
        <f>VLOOKUP(MONTH(B27),bbdd.facturas!D:E,2)</f>
        <v>Enero</v>
      </c>
    </row>
    <row r="28" spans="1:9" x14ac:dyDescent="0.25">
      <c r="A28">
        <v>27</v>
      </c>
      <c r="B28" s="2">
        <v>40205</v>
      </c>
      <c r="C28" t="s">
        <v>13</v>
      </c>
      <c r="D28" s="3">
        <v>100</v>
      </c>
      <c r="E28" t="s">
        <v>11</v>
      </c>
      <c r="F28" t="s">
        <v>4</v>
      </c>
      <c r="G28" s="5">
        <f>D28*(VLOOKUP(E28,bbdd.facturas!A:B,2)/100)</f>
        <v>8</v>
      </c>
      <c r="H28" s="5">
        <f t="shared" si="0"/>
        <v>108</v>
      </c>
      <c r="I28" s="6" t="str">
        <f>VLOOKUP(MONTH(B28),bbdd.facturas!D:E,2)</f>
        <v>Enero</v>
      </c>
    </row>
    <row r="29" spans="1:9" x14ac:dyDescent="0.25">
      <c r="A29">
        <v>28</v>
      </c>
      <c r="B29" s="2">
        <v>40206</v>
      </c>
      <c r="C29" t="s">
        <v>14</v>
      </c>
      <c r="D29" s="3">
        <v>175</v>
      </c>
      <c r="E29" t="s">
        <v>11</v>
      </c>
      <c r="F29" t="s">
        <v>4</v>
      </c>
      <c r="G29" s="5">
        <f>D29*(VLOOKUP(E29,bbdd.facturas!A:B,2)/100)</f>
        <v>14</v>
      </c>
      <c r="H29" s="5">
        <f t="shared" si="0"/>
        <v>189</v>
      </c>
      <c r="I29" s="6" t="str">
        <f>VLOOKUP(MONTH(B29),bbdd.facturas!D:E,2)</f>
        <v>Enero</v>
      </c>
    </row>
    <row r="30" spans="1:9" x14ac:dyDescent="0.25">
      <c r="A30">
        <v>29</v>
      </c>
      <c r="B30" s="2">
        <v>40207</v>
      </c>
      <c r="C30" t="s">
        <v>15</v>
      </c>
      <c r="D30" s="3">
        <v>200</v>
      </c>
      <c r="E30" t="s">
        <v>10</v>
      </c>
      <c r="F30" t="s">
        <v>5</v>
      </c>
      <c r="G30" s="5">
        <f>D30*(VLOOKUP(E30,bbdd.facturas!A:B,2)/100)</f>
        <v>36</v>
      </c>
      <c r="H30" s="5">
        <f t="shared" si="0"/>
        <v>236</v>
      </c>
      <c r="I30" s="6" t="str">
        <f>VLOOKUP(MONTH(B30),bbdd.facturas!D:E,2)</f>
        <v>Enero</v>
      </c>
    </row>
    <row r="31" spans="1:9" x14ac:dyDescent="0.25">
      <c r="A31">
        <v>30</v>
      </c>
      <c r="B31" s="2">
        <v>40208</v>
      </c>
      <c r="C31" t="s">
        <v>12</v>
      </c>
      <c r="D31" s="3">
        <v>100</v>
      </c>
      <c r="E31" t="s">
        <v>10</v>
      </c>
      <c r="F31" t="s">
        <v>4</v>
      </c>
      <c r="G31" s="5">
        <f>D31*(VLOOKUP(E31,bbdd.facturas!A:B,2)/100)</f>
        <v>18</v>
      </c>
      <c r="H31" s="5">
        <f t="shared" si="0"/>
        <v>118</v>
      </c>
      <c r="I31" s="6" t="str">
        <f>VLOOKUP(MONTH(B31),bbdd.facturas!D:E,2)</f>
        <v>Enero</v>
      </c>
    </row>
    <row r="32" spans="1:9" x14ac:dyDescent="0.25">
      <c r="A32">
        <v>31</v>
      </c>
      <c r="B32" s="2">
        <v>40209</v>
      </c>
      <c r="C32" t="s">
        <v>13</v>
      </c>
      <c r="D32" s="3">
        <v>100</v>
      </c>
      <c r="E32" t="s">
        <v>10</v>
      </c>
      <c r="F32" t="s">
        <v>4</v>
      </c>
      <c r="G32" s="5">
        <f>D32*(VLOOKUP(E32,bbdd.facturas!A:B,2)/100)</f>
        <v>18</v>
      </c>
      <c r="H32" s="5">
        <f t="shared" si="0"/>
        <v>118</v>
      </c>
      <c r="I32" s="6" t="str">
        <f>VLOOKUP(MONTH(B32),bbdd.facturas!D:E,2)</f>
        <v>Enero</v>
      </c>
    </row>
    <row r="33" spans="1:9" x14ac:dyDescent="0.25">
      <c r="A33">
        <v>32</v>
      </c>
      <c r="B33" s="2">
        <v>40210</v>
      </c>
      <c r="C33" t="s">
        <v>14</v>
      </c>
      <c r="D33" s="3">
        <v>150</v>
      </c>
      <c r="E33" t="s">
        <v>10</v>
      </c>
      <c r="F33" t="s">
        <v>5</v>
      </c>
      <c r="G33" s="5">
        <f>D33*(VLOOKUP(E33,bbdd.facturas!A:B,2)/100)</f>
        <v>27</v>
      </c>
      <c r="H33" s="5">
        <f t="shared" si="0"/>
        <v>177</v>
      </c>
      <c r="I33" s="6" t="str">
        <f>VLOOKUP(MONTH(B33),bbdd.facturas!D:E,2)</f>
        <v>Febrero</v>
      </c>
    </row>
    <row r="34" spans="1:9" x14ac:dyDescent="0.25">
      <c r="A34">
        <v>33</v>
      </c>
      <c r="B34" s="2">
        <v>40211</v>
      </c>
      <c r="C34" t="s">
        <v>15</v>
      </c>
      <c r="D34" s="3">
        <v>75</v>
      </c>
      <c r="E34" t="s">
        <v>10</v>
      </c>
      <c r="F34" t="s">
        <v>4</v>
      </c>
      <c r="G34" s="5">
        <f>D34*(VLOOKUP(E34,bbdd.facturas!A:B,2)/100)</f>
        <v>13.5</v>
      </c>
      <c r="H34" s="5">
        <f t="shared" si="0"/>
        <v>88.5</v>
      </c>
      <c r="I34" s="6" t="str">
        <f>VLOOKUP(MONTH(B34),bbdd.facturas!D:E,2)</f>
        <v>Febrero</v>
      </c>
    </row>
    <row r="35" spans="1:9" x14ac:dyDescent="0.25">
      <c r="A35">
        <v>34</v>
      </c>
      <c r="B35" s="2">
        <v>40212</v>
      </c>
      <c r="C35" t="s">
        <v>12</v>
      </c>
      <c r="D35" s="3">
        <v>200</v>
      </c>
      <c r="E35" t="s">
        <v>10</v>
      </c>
      <c r="F35" t="s">
        <v>4</v>
      </c>
      <c r="G35" s="5">
        <f>D35*(VLOOKUP(E35,bbdd.facturas!A:B,2)/100)</f>
        <v>36</v>
      </c>
      <c r="H35" s="5">
        <f t="shared" si="0"/>
        <v>236</v>
      </c>
      <c r="I35" s="6" t="str">
        <f>VLOOKUP(MONTH(B35),bbdd.facturas!D:E,2)</f>
        <v>Febrero</v>
      </c>
    </row>
    <row r="36" spans="1:9" x14ac:dyDescent="0.25">
      <c r="A36">
        <v>35</v>
      </c>
      <c r="B36" s="2">
        <v>40213</v>
      </c>
      <c r="C36" t="s">
        <v>13</v>
      </c>
      <c r="D36" s="3">
        <v>125</v>
      </c>
      <c r="E36" t="s">
        <v>10</v>
      </c>
      <c r="F36" t="s">
        <v>4</v>
      </c>
      <c r="G36" s="5">
        <f>D36*(VLOOKUP(E36,bbdd.facturas!A:B,2)/100)</f>
        <v>22.5</v>
      </c>
      <c r="H36" s="5">
        <f t="shared" si="0"/>
        <v>147.5</v>
      </c>
      <c r="I36" s="6" t="str">
        <f>VLOOKUP(MONTH(B36),bbdd.facturas!D:E,2)</f>
        <v>Febrero</v>
      </c>
    </row>
    <row r="37" spans="1:9" x14ac:dyDescent="0.25">
      <c r="A37">
        <v>36</v>
      </c>
      <c r="B37" s="2">
        <v>40214</v>
      </c>
      <c r="C37" t="s">
        <v>14</v>
      </c>
      <c r="D37" s="3">
        <v>100</v>
      </c>
      <c r="E37" t="s">
        <v>11</v>
      </c>
      <c r="F37" t="s">
        <v>5</v>
      </c>
      <c r="G37" s="5">
        <f>D37*(VLOOKUP(E37,bbdd.facturas!A:B,2)/100)</f>
        <v>8</v>
      </c>
      <c r="H37" s="5">
        <f t="shared" si="0"/>
        <v>108</v>
      </c>
      <c r="I37" s="6" t="str">
        <f>VLOOKUP(MONTH(B37),bbdd.facturas!D:E,2)</f>
        <v>Febrero</v>
      </c>
    </row>
    <row r="38" spans="1:9" x14ac:dyDescent="0.25">
      <c r="A38">
        <v>37</v>
      </c>
      <c r="B38" s="2">
        <v>40215</v>
      </c>
      <c r="C38" t="s">
        <v>15</v>
      </c>
      <c r="D38" s="3">
        <v>175</v>
      </c>
      <c r="E38" t="s">
        <v>10</v>
      </c>
      <c r="F38" t="s">
        <v>4</v>
      </c>
      <c r="G38" s="5">
        <f>D38*(VLOOKUP(E38,bbdd.facturas!A:B,2)/100)</f>
        <v>31.5</v>
      </c>
      <c r="H38" s="5">
        <f t="shared" si="0"/>
        <v>206.5</v>
      </c>
      <c r="I38" s="6" t="str">
        <f>VLOOKUP(MONTH(B38),bbdd.facturas!D:E,2)</f>
        <v>Febrero</v>
      </c>
    </row>
    <row r="39" spans="1:9" x14ac:dyDescent="0.25">
      <c r="A39">
        <v>38</v>
      </c>
      <c r="B39" s="2">
        <v>40216</v>
      </c>
      <c r="C39" t="s">
        <v>12</v>
      </c>
      <c r="D39" s="3">
        <v>100</v>
      </c>
      <c r="E39" t="s">
        <v>10</v>
      </c>
      <c r="F39" t="s">
        <v>4</v>
      </c>
      <c r="G39" s="5">
        <f>D39*(VLOOKUP(E39,bbdd.facturas!A:B,2)/100)</f>
        <v>18</v>
      </c>
      <c r="H39" s="5">
        <f t="shared" si="0"/>
        <v>118</v>
      </c>
      <c r="I39" s="6" t="str">
        <f>VLOOKUP(MONTH(B39),bbdd.facturas!D:E,2)</f>
        <v>Febrero</v>
      </c>
    </row>
    <row r="40" spans="1:9" x14ac:dyDescent="0.25">
      <c r="A40">
        <v>39</v>
      </c>
      <c r="B40" s="2">
        <v>40217</v>
      </c>
      <c r="C40" t="s">
        <v>12</v>
      </c>
      <c r="D40" s="3">
        <v>150</v>
      </c>
      <c r="E40" t="s">
        <v>10</v>
      </c>
      <c r="F40" t="s">
        <v>4</v>
      </c>
      <c r="G40" s="5">
        <f>D40*(VLOOKUP(E40,bbdd.facturas!A:B,2)/100)</f>
        <v>27</v>
      </c>
      <c r="H40" s="5">
        <f t="shared" si="0"/>
        <v>177</v>
      </c>
      <c r="I40" s="6" t="str">
        <f>VLOOKUP(MONTH(B40),bbdd.facturas!D:E,2)</f>
        <v>Febrero</v>
      </c>
    </row>
    <row r="41" spans="1:9" x14ac:dyDescent="0.25">
      <c r="A41">
        <v>40</v>
      </c>
      <c r="B41" s="2">
        <v>40218</v>
      </c>
      <c r="C41" t="s">
        <v>13</v>
      </c>
      <c r="D41" s="3">
        <v>75</v>
      </c>
      <c r="E41" t="s">
        <v>10</v>
      </c>
      <c r="F41" t="s">
        <v>4</v>
      </c>
      <c r="G41" s="5">
        <f>D41*(VLOOKUP(E41,bbdd.facturas!A:B,2)/100)</f>
        <v>13.5</v>
      </c>
      <c r="H41" s="5">
        <f t="shared" si="0"/>
        <v>88.5</v>
      </c>
      <c r="I41" s="6" t="str">
        <f>VLOOKUP(MONTH(B41),bbdd.facturas!D:E,2)</f>
        <v>Febrero</v>
      </c>
    </row>
    <row r="42" spans="1:9" x14ac:dyDescent="0.25">
      <c r="A42">
        <v>41</v>
      </c>
      <c r="B42" s="2">
        <v>40219</v>
      </c>
      <c r="C42" t="s">
        <v>15</v>
      </c>
      <c r="D42" s="3">
        <v>200</v>
      </c>
      <c r="E42" t="s">
        <v>10</v>
      </c>
      <c r="F42" t="s">
        <v>4</v>
      </c>
      <c r="G42" s="5">
        <f>D42*(VLOOKUP(E42,bbdd.facturas!A:B,2)/100)</f>
        <v>36</v>
      </c>
      <c r="H42" s="5">
        <f t="shared" si="0"/>
        <v>236</v>
      </c>
      <c r="I42" s="6" t="str">
        <f>VLOOKUP(MONTH(B42),bbdd.facturas!D:E,2)</f>
        <v>Febrero</v>
      </c>
    </row>
    <row r="43" spans="1:9" x14ac:dyDescent="0.25">
      <c r="A43">
        <v>42</v>
      </c>
      <c r="B43" s="2">
        <v>40220</v>
      </c>
      <c r="C43" t="s">
        <v>12</v>
      </c>
      <c r="D43" s="3">
        <v>125</v>
      </c>
      <c r="E43" t="s">
        <v>11</v>
      </c>
      <c r="F43" t="s">
        <v>5</v>
      </c>
      <c r="G43" s="5">
        <f>D43*(VLOOKUP(E43,bbdd.facturas!A:B,2)/100)</f>
        <v>10</v>
      </c>
      <c r="H43" s="5">
        <f t="shared" si="0"/>
        <v>135</v>
      </c>
      <c r="I43" s="6" t="str">
        <f>VLOOKUP(MONTH(B43),bbdd.facturas!D:E,2)</f>
        <v>Febrero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2" sqref="D2"/>
    </sheetView>
  </sheetViews>
  <sheetFormatPr baseColWidth="10" defaultRowHeight="15" x14ac:dyDescent="0.25"/>
  <cols>
    <col min="4" max="4" width="15.28515625" bestFit="1" customWidth="1"/>
  </cols>
  <sheetData>
    <row r="1" spans="1:5" s="1" customFormat="1" x14ac:dyDescent="0.25">
      <c r="A1" s="1" t="s">
        <v>8</v>
      </c>
      <c r="B1" s="1" t="s">
        <v>9</v>
      </c>
      <c r="D1" s="1" t="s">
        <v>16</v>
      </c>
      <c r="E1" s="1" t="s">
        <v>17</v>
      </c>
    </row>
    <row r="2" spans="1:5" x14ac:dyDescent="0.25">
      <c r="A2" t="s">
        <v>10</v>
      </c>
      <c r="B2">
        <v>18</v>
      </c>
      <c r="D2">
        <v>1</v>
      </c>
      <c r="E2" t="s">
        <v>18</v>
      </c>
    </row>
    <row r="3" spans="1:5" x14ac:dyDescent="0.25">
      <c r="A3" t="s">
        <v>11</v>
      </c>
      <c r="B3">
        <v>8</v>
      </c>
      <c r="D3">
        <v>2</v>
      </c>
      <c r="E3" t="s">
        <v>19</v>
      </c>
    </row>
    <row r="4" spans="1:5" x14ac:dyDescent="0.25">
      <c r="D4">
        <v>3</v>
      </c>
      <c r="E4" t="s">
        <v>20</v>
      </c>
    </row>
    <row r="5" spans="1:5" x14ac:dyDescent="0.25">
      <c r="D5">
        <v>4</v>
      </c>
      <c r="E5" t="s">
        <v>21</v>
      </c>
    </row>
    <row r="6" spans="1:5" x14ac:dyDescent="0.25">
      <c r="D6">
        <v>5</v>
      </c>
      <c r="E6" t="s">
        <v>22</v>
      </c>
    </row>
    <row r="7" spans="1:5" x14ac:dyDescent="0.25">
      <c r="D7">
        <v>6</v>
      </c>
      <c r="E7" t="s">
        <v>23</v>
      </c>
    </row>
    <row r="8" spans="1:5" x14ac:dyDescent="0.25">
      <c r="D8">
        <v>7</v>
      </c>
      <c r="E8" t="s">
        <v>24</v>
      </c>
    </row>
    <row r="9" spans="1:5" x14ac:dyDescent="0.25">
      <c r="D9">
        <v>8</v>
      </c>
      <c r="E9" t="s">
        <v>25</v>
      </c>
    </row>
    <row r="10" spans="1:5" x14ac:dyDescent="0.25">
      <c r="D10">
        <v>9</v>
      </c>
      <c r="E10" t="s">
        <v>26</v>
      </c>
    </row>
    <row r="11" spans="1:5" x14ac:dyDescent="0.25">
      <c r="D11">
        <v>10</v>
      </c>
      <c r="E11" t="s">
        <v>27</v>
      </c>
    </row>
    <row r="12" spans="1:5" x14ac:dyDescent="0.25">
      <c r="D12">
        <v>11</v>
      </c>
      <c r="E12" t="s">
        <v>28</v>
      </c>
    </row>
    <row r="13" spans="1:5" x14ac:dyDescent="0.25">
      <c r="D13">
        <v>12</v>
      </c>
      <c r="E13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datos.facturas</vt:lpstr>
      <vt:lpstr>bbdd.facturas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Iñaki Huerta</dc:creator>
  <cp:lastModifiedBy>Iñaki Huerta</cp:lastModifiedBy>
  <dcterms:created xsi:type="dcterms:W3CDTF">2012-01-26T16:10:09Z</dcterms:created>
  <dcterms:modified xsi:type="dcterms:W3CDTF">2012-01-26T19:09:10Z</dcterms:modified>
</cp:coreProperties>
</file>